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ORi-01" sheetId="3" r:id="rId3"/>
    <sheet name="ORi-02" sheetId="4" r:id="rId4"/>
    <sheet name="ORi-03" sheetId="5" r:id="rId5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N9" i="5" l="1"/>
  <c r="M9" i="5"/>
  <c r="L9" i="5"/>
  <c r="K9" i="5"/>
  <c r="J9" i="5"/>
  <c r="I9" i="5"/>
  <c r="H9" i="5"/>
  <c r="G9" i="5"/>
  <c r="F9" i="5"/>
  <c r="E9" i="5"/>
  <c r="D9" i="5"/>
  <c r="C9" i="5"/>
  <c r="N19" i="4"/>
  <c r="M19" i="4"/>
  <c r="L19" i="4"/>
  <c r="K19" i="4"/>
  <c r="J19" i="4"/>
  <c r="I19" i="4"/>
  <c r="H19" i="4"/>
  <c r="G19" i="4"/>
  <c r="F19" i="4"/>
  <c r="E19" i="4"/>
  <c r="D19" i="4"/>
  <c r="C19" i="4"/>
  <c r="N11" i="4"/>
  <c r="N22" i="4" s="1"/>
  <c r="H11" i="3" s="1"/>
  <c r="M11" i="4"/>
  <c r="M22" i="4" s="1"/>
  <c r="H10" i="3" s="1"/>
  <c r="L11" i="4"/>
  <c r="L22" i="4" s="1"/>
  <c r="H9" i="3" s="1"/>
  <c r="K11" i="4"/>
  <c r="K22" i="4" s="1"/>
  <c r="H8" i="3" s="1"/>
  <c r="H12" i="3" s="1"/>
  <c r="H14" i="3" s="1"/>
  <c r="J11" i="4"/>
  <c r="J22" i="4" s="1"/>
  <c r="F11" i="3" s="1"/>
  <c r="I11" i="4"/>
  <c r="I22" i="4" s="1"/>
  <c r="F10" i="3" s="1"/>
  <c r="H11" i="4"/>
  <c r="H22" i="4" s="1"/>
  <c r="F9" i="3" s="1"/>
  <c r="G11" i="4"/>
  <c r="G22" i="4" s="1"/>
  <c r="F8" i="3" s="1"/>
  <c r="F12" i="3" s="1"/>
  <c r="F14" i="3" s="1"/>
  <c r="F11" i="4"/>
  <c r="F22" i="4" s="1"/>
  <c r="D11" i="3" s="1"/>
  <c r="E11" i="4"/>
  <c r="E22" i="4" s="1"/>
  <c r="D10" i="3" s="1"/>
  <c r="D11" i="4"/>
  <c r="D22" i="4" s="1"/>
  <c r="D9" i="3" s="1"/>
  <c r="C11" i="4"/>
  <c r="C22" i="4" s="1"/>
  <c r="D8" i="3" s="1"/>
  <c r="D12" i="3" s="1"/>
  <c r="D14" i="3" s="1"/>
  <c r="D16" i="2"/>
  <c r="D14" i="2"/>
  <c r="D16" i="3" l="1"/>
  <c r="D17" i="3" s="1"/>
  <c r="D15" i="3"/>
</calcChain>
</file>

<file path=xl/sharedStrings.xml><?xml version="1.0" encoding="utf-8"?>
<sst xmlns="http://schemas.openxmlformats.org/spreadsheetml/2006/main" count="175" uniqueCount="100">
  <si>
    <t>395815</t>
  </si>
  <si>
    <t>13823</t>
  </si>
  <si>
    <t>523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</si>
  <si>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</si>
  <si>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</si>
  <si>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</si>
  <si>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</si>
  <si>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</si>
  <si>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</si>
  <si>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</si>
  <si>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</si>
  <si>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</si>
  <si>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</si>
  <si>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</si>
  <si>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</si>
  <si>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</si>
  <si>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</si>
  <si>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</si>
  <si>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</si>
  <si>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</si>
  <si>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</si>
  <si>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ORi</t>
  </si>
  <si>
    <t xml:space="preserve">Form Title: </t>
  </si>
  <si>
    <t>BCAF- Operational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</si>
  <si>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</si>
  <si>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</si>
  <si>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</si>
  <si>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</si>
  <si>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</si>
  <si>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</si>
  <si>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</si>
  <si>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</si>
  <si>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</si>
  <si>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</si>
  <si>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</si>
  <si>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</si>
  <si>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</si>
  <si>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</si>
  <si>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</si>
  <si>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</si>
  <si>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</si>
  <si>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</si>
  <si>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</si>
  <si>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</si>
  <si>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ORi-01: (BIA) BIA Capital Charge Computation</t>
  </si>
  <si>
    <t>Year 3</t>
  </si>
  <si>
    <t>Year 2</t>
  </si>
  <si>
    <t>Year 1</t>
  </si>
  <si>
    <t>Gross Income for the financial quarter ending</t>
  </si>
  <si>
    <t>Q12</t>
  </si>
  <si>
    <t>Q8</t>
  </si>
  <si>
    <t>Q4</t>
  </si>
  <si>
    <t>Q11</t>
  </si>
  <si>
    <t>Q7</t>
  </si>
  <si>
    <t>Q3</t>
  </si>
  <si>
    <t>Q10</t>
  </si>
  <si>
    <t>Q6</t>
  </si>
  <si>
    <t>Q2</t>
  </si>
  <si>
    <t>Q9</t>
  </si>
  <si>
    <t>Q5</t>
  </si>
  <si>
    <t>Q1</t>
  </si>
  <si>
    <t>Total Gross Income for the year</t>
  </si>
  <si>
    <t>multiplied by Alpha</t>
  </si>
  <si>
    <t>15%</t>
  </si>
  <si>
    <t>Total OR Capital Charge for the year</t>
  </si>
  <si>
    <t>Aggregate total of OR Capital Charge</t>
  </si>
  <si>
    <t>Number of years with positive gross income</t>
  </si>
  <si>
    <t>OR Capital Charge: BIA</t>
  </si>
  <si>
    <t>02</t>
  </si>
  <si>
    <t>ORi-02: (GI and FA Computation) Gross Income and Financing, Advances and Other Loan Computation (Islamic Window Operations)</t>
  </si>
  <si>
    <t>BACK</t>
  </si>
  <si>
    <t>Data Items</t>
  </si>
  <si>
    <t>Quarter</t>
  </si>
  <si>
    <t>12</t>
  </si>
  <si>
    <t>11</t>
  </si>
  <si>
    <t>10</t>
  </si>
  <si>
    <t>9</t>
  </si>
  <si>
    <t>8</t>
  </si>
  <si>
    <t>7</t>
  </si>
  <si>
    <t>5</t>
  </si>
  <si>
    <t>4</t>
  </si>
  <si>
    <t>3</t>
  </si>
  <si>
    <t>2</t>
  </si>
  <si>
    <t>Net income from financing activities</t>
  </si>
  <si>
    <t>Net income from investment activities</t>
  </si>
  <si>
    <t>Other income:</t>
  </si>
  <si>
    <t>Fees and commission income</t>
  </si>
  <si>
    <t>less: Fees and commission expenses</t>
  </si>
  <si>
    <t>Gain/ losses arising from sale of trading book securities</t>
  </si>
  <si>
    <t>Gain/ losses arising from dealing in foreign currency</t>
  </si>
  <si>
    <t>Dividend income from investment in securities</t>
  </si>
  <si>
    <t>Unrealised gains/ losses on fair value changes of trading securities (inc.derivatives)</t>
  </si>
  <si>
    <t>Income from non-Shariah compliant sources</t>
  </si>
  <si>
    <t>Other operating income (please specify)</t>
  </si>
  <si>
    <t>Less:</t>
  </si>
  <si>
    <t>Income attributable to the investment account holders and other depositors</t>
  </si>
  <si>
    <t>Total Gross Income</t>
  </si>
  <si>
    <t>03</t>
  </si>
  <si>
    <t>ORi-03: (GI and FA Computation) Gross Income and Financing, Advances and Other Loan Computation (Islamic Window Operations) - Other Operating Income</t>
  </si>
  <si>
    <t>Other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</si>
</sst>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B7B7B7"/>
      </patternFill>
    </fill>
    <fill>
      <patternFill patternType="solid">
        <fgColor rgb="FF92D050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3" fontId="6" fillId="3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3" fontId="6" fillId="6" borderId="1" xfId="0" applyNumberFormat="1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left" wrapText="1" indent="1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71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/>
  <cols>
    <col min="1" max="1" width="12.28515625" bestFit="1" customWidth="1"/>
    <col min="2" max="2" width="51.42578125" customWidth="1"/>
    <col min="3" max="3" width="12.140625" customWidth="1"/>
    <col min="4" max="4" width="23.28515625" customWidth="1"/>
    <col min="5" max="5" width="12.140625" customWidth="1"/>
    <col min="6" max="6" width="23.28515625" customWidth="1"/>
    <col min="7" max="7" width="12.140625" customWidth="1"/>
    <col min="8" max="8" width="23.28515625" customWidth="1"/>
  </cols>
  <sheetData>
    <row r="1" spans="1:8">
      <c r="A1" t="s">
        <v>20</v>
      </c>
      <c r="B1" t="s">
        <v>21</v>
      </c>
    </row>
    <row r="2" spans="1:8">
      <c r="A2" t="s">
        <v>22</v>
      </c>
      <c r="B2" t="s">
        <v>23</v>
      </c>
    </row>
    <row r="3" spans="1:8">
      <c r="A3" t="s">
        <v>41</v>
      </c>
      <c r="B3" t="s">
        <v>42</v>
      </c>
    </row>
    <row r="4" spans="1:8">
      <c r="A4" t="s">
        <v>43</v>
      </c>
      <c r="B4" t="s">
        <v>44</v>
      </c>
    </row>
    <row r="5" spans="1:8">
      <c r="A5" t="s">
        <v>5</v>
      </c>
      <c r="B5" t="s">
        <v>5</v>
      </c>
    </row>
    <row r="7" spans="1:8">
      <c r="B7" s="10" t="s">
        <v>5</v>
      </c>
      <c r="C7" s="21" t="s">
        <v>45</v>
      </c>
      <c r="D7" s="21" t="s">
        <v>5</v>
      </c>
      <c r="E7" s="21" t="s">
        <v>46</v>
      </c>
      <c r="F7" s="21" t="s">
        <v>5</v>
      </c>
      <c r="G7" s="21" t="s">
        <v>47</v>
      </c>
      <c r="H7" s="21" t="s">
        <v>5</v>
      </c>
    </row>
    <row r="8" spans="1:8">
      <c r="B8" s="10" t="s">
        <v>48</v>
      </c>
      <c r="C8" s="12" t="s">
        <v>49</v>
      </c>
      <c r="D8" s="13">
        <f>'ORi-02'!C22</f>
        <v>0</v>
      </c>
      <c r="E8" s="12" t="s">
        <v>50</v>
      </c>
      <c r="F8" s="13">
        <f>'ORi-02'!G22</f>
        <v>0</v>
      </c>
      <c r="G8" s="12" t="s">
        <v>51</v>
      </c>
      <c r="H8" s="13">
        <f>'ORi-02'!K22</f>
        <v>0</v>
      </c>
    </row>
    <row r="9" spans="1:8">
      <c r="B9" s="14"/>
      <c r="C9" s="12" t="s">
        <v>52</v>
      </c>
      <c r="D9" s="13">
        <f>'ORi-02'!D22</f>
        <v>0</v>
      </c>
      <c r="E9" s="12" t="s">
        <v>53</v>
      </c>
      <c r="F9" s="13">
        <f>'ORi-02'!H22</f>
        <v>0</v>
      </c>
      <c r="G9" s="12" t="s">
        <v>54</v>
      </c>
      <c r="H9" s="13">
        <f>'ORi-02'!L22</f>
        <v>0</v>
      </c>
    </row>
    <row r="10" spans="1:8">
      <c r="B10" s="14"/>
      <c r="C10" s="12" t="s">
        <v>55</v>
      </c>
      <c r="D10" s="13">
        <f>'ORi-02'!E22</f>
        <v>0</v>
      </c>
      <c r="E10" s="12" t="s">
        <v>56</v>
      </c>
      <c r="F10" s="13">
        <f>'ORi-02'!I22</f>
        <v>0</v>
      </c>
      <c r="G10" s="12" t="s">
        <v>57</v>
      </c>
      <c r="H10" s="13">
        <f>'ORi-02'!M22</f>
        <v>0</v>
      </c>
    </row>
    <row r="11" spans="1:8">
      <c r="B11" s="14"/>
      <c r="C11" s="12" t="s">
        <v>58</v>
      </c>
      <c r="D11" s="13">
        <f>'ORi-02'!F22</f>
        <v>0</v>
      </c>
      <c r="E11" s="12" t="s">
        <v>59</v>
      </c>
      <c r="F11" s="13">
        <f>'ORi-02'!J22</f>
        <v>0</v>
      </c>
      <c r="G11" s="12" t="s">
        <v>60</v>
      </c>
      <c r="H11" s="13">
        <f>'ORi-02'!N22</f>
        <v>0</v>
      </c>
    </row>
    <row r="12" spans="1:8">
      <c r="B12" s="10" t="s">
        <v>61</v>
      </c>
      <c r="C12" s="15"/>
      <c r="D12" s="16">
        <f>SUM(D8+D9+D10+D11)</f>
        <v>0</v>
      </c>
      <c r="E12" s="15"/>
      <c r="F12" s="16">
        <f>SUM(F8+F9+F10+F11)</f>
        <v>0</v>
      </c>
      <c r="G12" s="15"/>
      <c r="H12" s="16">
        <f>SUM(H8+H9+H10+H11)</f>
        <v>0</v>
      </c>
    </row>
    <row r="13" spans="1:8">
      <c r="B13" s="10" t="s">
        <v>62</v>
      </c>
      <c r="C13" s="15"/>
      <c r="D13" s="11" t="s">
        <v>63</v>
      </c>
      <c r="E13" s="15"/>
      <c r="F13" s="11" t="s">
        <v>63</v>
      </c>
      <c r="G13" s="15"/>
      <c r="H13" s="11" t="s">
        <v>63</v>
      </c>
    </row>
    <row r="14" spans="1:8">
      <c r="B14" s="10" t="s">
        <v>64</v>
      </c>
      <c r="C14" s="15"/>
      <c r="D14" s="16">
        <f>ROUND(IF(D12&lt;0,0,D12*0.15),0)</f>
        <v>0</v>
      </c>
      <c r="E14" s="15"/>
      <c r="F14" s="16">
        <f>ROUND(IF(F12&lt;0,0,F12*0.15),0)</f>
        <v>0</v>
      </c>
      <c r="G14" s="15"/>
      <c r="H14" s="16">
        <f>ROUND(IF(H12&lt;0,0,H12*0.15),0)</f>
        <v>0</v>
      </c>
    </row>
    <row r="15" spans="1:8">
      <c r="B15" s="10" t="s">
        <v>65</v>
      </c>
      <c r="C15" s="15"/>
      <c r="D15" s="16">
        <f>SUM(D14+0+F14+0+H14)</f>
        <v>0</v>
      </c>
      <c r="E15" s="15"/>
      <c r="F15" s="15"/>
      <c r="G15" s="15"/>
      <c r="H15" s="15"/>
    </row>
    <row r="16" spans="1:8">
      <c r="B16" s="10" t="s">
        <v>66</v>
      </c>
      <c r="C16" s="15"/>
      <c r="D16" s="16">
        <f>IF(D14&gt;0,1,0)+IF(F14&gt;0,1,0)+IF(H14&gt;0,1,0)</f>
        <v>0</v>
      </c>
      <c r="E16" s="15"/>
      <c r="F16" s="15"/>
      <c r="G16" s="15"/>
      <c r="H16" s="15"/>
    </row>
    <row r="17" spans="2:8">
      <c r="B17" s="10" t="s">
        <v>67</v>
      </c>
      <c r="C17" s="15"/>
      <c r="D17" s="16">
        <f>IF(D16=0,0,ROUND(D15/IF(D16=0,1,D16),0))</f>
        <v>0</v>
      </c>
      <c r="E17" s="15"/>
      <c r="F17" s="15"/>
      <c r="G17" s="15"/>
      <c r="H17" s="15"/>
    </row>
  </sheetData>
  <sheetProtection formatCells="0" formatColumns="0" formatRows="0"/>
  <mergeCells count="3">
    <mergeCell ref="C7:D7"/>
    <mergeCell ref="E7:F7"/>
    <mergeCell ref="G7:H7"/>
  </mergeCells>
  <hyperlinks>
    <hyperlink ref="D8" location="'ORi-02'!B7" display="'ORi-02'!B7"/>
    <hyperlink ref="F8" location="'ORi-02'!B7" display="'ORi-02'!B7"/>
    <hyperlink ref="H8" location="'ORi-02'!B7" display="'ORi-02'!B7"/>
    <hyperlink ref="D9" location="'ORi-02'!B7" display="'ORi-02'!B7"/>
    <hyperlink ref="F9" location="'ORi-02'!B7" display="'ORi-02'!B7"/>
    <hyperlink ref="H9" location="'ORi-02'!B7" display="'ORi-02'!B7"/>
    <hyperlink ref="D10" location="'ORi-02'!B7" display="'ORi-02'!B7"/>
    <hyperlink ref="F10" location="'ORi-02'!B7" display="'ORi-02'!B7"/>
    <hyperlink ref="H10" location="'ORi-02'!B7" display="'ORi-02'!B7"/>
    <hyperlink ref="D11" location="'ORi-02'!B7" display="'ORi-02'!B7"/>
    <hyperlink ref="F11" location="'ORi-02'!B7" display="'ORi-02'!B7"/>
    <hyperlink ref="H11" location="'ORi-02'!B7" display="'ORi-02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/>
  </sheetViews>
  <sheetFormatPr defaultRowHeight="15"/>
  <cols>
    <col min="1" max="1" width="12.28515625" bestFit="1" customWidth="1"/>
    <col min="2" max="2" width="97.7109375" customWidth="1"/>
    <col min="3" max="14" width="23.28515625" customWidth="1"/>
  </cols>
  <sheetData>
    <row r="1" spans="1:14">
      <c r="A1" t="s">
        <v>20</v>
      </c>
      <c r="B1" t="s">
        <v>21</v>
      </c>
    </row>
    <row r="2" spans="1:14">
      <c r="A2" t="s">
        <v>22</v>
      </c>
      <c r="B2" t="s">
        <v>23</v>
      </c>
    </row>
    <row r="3" spans="1:14">
      <c r="A3" t="s">
        <v>41</v>
      </c>
      <c r="B3" t="s">
        <v>68</v>
      </c>
    </row>
    <row r="4" spans="1:14">
      <c r="A4" t="s">
        <v>43</v>
      </c>
      <c r="B4" t="s">
        <v>69</v>
      </c>
    </row>
    <row r="5" spans="1:14">
      <c r="A5" t="s">
        <v>5</v>
      </c>
      <c r="B5" t="s">
        <v>5</v>
      </c>
    </row>
    <row r="6" spans="1:14">
      <c r="A6" s="17" t="s">
        <v>70</v>
      </c>
    </row>
    <row r="7" spans="1:14">
      <c r="B7" s="10" t="s">
        <v>71</v>
      </c>
      <c r="C7" s="21" t="s">
        <v>45</v>
      </c>
      <c r="D7" s="21" t="s">
        <v>5</v>
      </c>
      <c r="E7" s="21" t="s">
        <v>5</v>
      </c>
      <c r="F7" s="21" t="s">
        <v>5</v>
      </c>
      <c r="G7" s="21" t="s">
        <v>46</v>
      </c>
      <c r="H7" s="21" t="s">
        <v>5</v>
      </c>
      <c r="I7" s="21" t="s">
        <v>5</v>
      </c>
      <c r="J7" s="21" t="s">
        <v>5</v>
      </c>
      <c r="K7" s="21" t="s">
        <v>47</v>
      </c>
      <c r="L7" s="21" t="s">
        <v>5</v>
      </c>
      <c r="M7" s="21" t="s">
        <v>5</v>
      </c>
      <c r="N7" s="21" t="s">
        <v>5</v>
      </c>
    </row>
    <row r="8" spans="1:14">
      <c r="B8" s="10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 t="s">
        <v>3</v>
      </c>
      <c r="J8" s="11" t="s">
        <v>79</v>
      </c>
      <c r="K8" s="11" t="s">
        <v>80</v>
      </c>
      <c r="L8" s="11" t="s">
        <v>81</v>
      </c>
      <c r="M8" s="11" t="s">
        <v>82</v>
      </c>
      <c r="N8" s="11" t="s">
        <v>4</v>
      </c>
    </row>
    <row r="9" spans="1:14">
      <c r="B9" s="10" t="s">
        <v>83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B10" s="10" t="s">
        <v>84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B11" s="10" t="s">
        <v>85</v>
      </c>
      <c r="C11" s="16">
        <f t="shared" ref="C11:N11" si="0">C12-C13</f>
        <v>0</v>
      </c>
      <c r="D11" s="16">
        <f t="shared" si="0"/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</row>
    <row r="12" spans="1:14">
      <c r="B12" s="19" t="s">
        <v>86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>
      <c r="B13" s="19" t="s">
        <v>87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B14" s="10" t="s">
        <v>88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>
      <c r="B15" s="10" t="s">
        <v>89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>
      <c r="B16" s="10" t="s">
        <v>90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4">
      <c r="B17" s="10" t="s">
        <v>91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2:14">
      <c r="B18" s="10" t="s">
        <v>92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2:14">
      <c r="B19" s="10" t="s">
        <v>93</v>
      </c>
      <c r="C19" s="13">
        <f>'ORi-03'!C9</f>
        <v>0</v>
      </c>
      <c r="D19" s="13">
        <f>'ORi-03'!D9</f>
        <v>0</v>
      </c>
      <c r="E19" s="13">
        <f>'ORi-03'!E9</f>
        <v>0</v>
      </c>
      <c r="F19" s="13">
        <f>'ORi-03'!F9</f>
        <v>0</v>
      </c>
      <c r="G19" s="13">
        <f>'ORi-03'!G9</f>
        <v>0</v>
      </c>
      <c r="H19" s="13">
        <f>'ORi-03'!H9</f>
        <v>0</v>
      </c>
      <c r="I19" s="13">
        <f>'ORi-03'!I9</f>
        <v>0</v>
      </c>
      <c r="J19" s="13">
        <f>'ORi-03'!J9</f>
        <v>0</v>
      </c>
      <c r="K19" s="13">
        <f>'ORi-03'!K9</f>
        <v>0</v>
      </c>
      <c r="L19" s="13">
        <f>'ORi-03'!L9</f>
        <v>0</v>
      </c>
      <c r="M19" s="13">
        <f>'ORi-03'!M9</f>
        <v>0</v>
      </c>
      <c r="N19" s="13">
        <f>'ORi-03'!N9</f>
        <v>0</v>
      </c>
    </row>
    <row r="20" spans="2:14">
      <c r="B20" s="10" t="s">
        <v>94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>
      <c r="B21" s="19" t="s">
        <v>95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2:14">
      <c r="B22" s="10" t="s">
        <v>96</v>
      </c>
      <c r="C22" s="16">
        <f t="shared" ref="C22:N22" si="1">SUM(C9+C10+C11,C14+C15+C16+C17+C18+C19,-C21)</f>
        <v>0</v>
      </c>
      <c r="D22" s="16">
        <f t="shared" si="1"/>
        <v>0</v>
      </c>
      <c r="E22" s="16">
        <f t="shared" si="1"/>
        <v>0</v>
      </c>
      <c r="F22" s="16">
        <f t="shared" si="1"/>
        <v>0</v>
      </c>
      <c r="G22" s="16">
        <f t="shared" si="1"/>
        <v>0</v>
      </c>
      <c r="H22" s="16">
        <f t="shared" si="1"/>
        <v>0</v>
      </c>
      <c r="I22" s="16">
        <f t="shared" si="1"/>
        <v>0</v>
      </c>
      <c r="J22" s="16">
        <f t="shared" si="1"/>
        <v>0</v>
      </c>
      <c r="K22" s="16">
        <f t="shared" si="1"/>
        <v>0</v>
      </c>
      <c r="L22" s="16">
        <f t="shared" si="1"/>
        <v>0</v>
      </c>
      <c r="M22" s="16">
        <f t="shared" si="1"/>
        <v>0</v>
      </c>
      <c r="N22" s="16">
        <f t="shared" si="1"/>
        <v>0</v>
      </c>
    </row>
  </sheetData>
  <sheetProtection formatCells="0" formatColumns="0" formatRows="0"/>
  <mergeCells count="3">
    <mergeCell ref="C7:F7"/>
    <mergeCell ref="G7:J7"/>
    <mergeCell ref="K7:N7"/>
  </mergeCells>
  <hyperlinks>
    <hyperlink ref="A6" location="'ORi-01'!B7" display="BACK"/>
    <hyperlink ref="C19" location="'ORi-03'!B7" display="'ORi-03'!B7"/>
    <hyperlink ref="D19" location="'ORi-03'!B7" display="'ORi-03'!B7"/>
    <hyperlink ref="E19" location="'ORi-03'!B7" display="'ORi-03'!B7"/>
    <hyperlink ref="F19" location="'ORi-03'!B7" display="'ORi-03'!B7"/>
    <hyperlink ref="G19" location="'ORi-03'!B7" display="'ORi-03'!B7"/>
    <hyperlink ref="H19" location="'ORi-03'!B7" display="'ORi-03'!B7"/>
    <hyperlink ref="I19" location="'ORi-03'!B7" display="'ORi-03'!B7"/>
    <hyperlink ref="J19" location="'ORi-03'!B7" display="'ORi-03'!B7"/>
    <hyperlink ref="K19" location="'ORi-03'!B7" display="'ORi-03'!B7"/>
    <hyperlink ref="L19" location="'ORi-03'!B7" display="'ORi-03'!B7"/>
    <hyperlink ref="M19" location="'ORi-03'!B7" display="'ORi-03'!B7"/>
    <hyperlink ref="N19" location="'ORi-03'!B7" display="'ORi-03'!B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/>
  </sheetViews>
  <sheetFormatPr defaultRowHeight="15"/>
  <cols>
    <col min="1" max="1" width="12.28515625" bestFit="1" customWidth="1"/>
    <col min="2" max="14" width="23.28515625" customWidth="1"/>
  </cols>
  <sheetData>
    <row r="1" spans="1:14">
      <c r="A1" t="s">
        <v>20</v>
      </c>
      <c r="B1" t="s">
        <v>21</v>
      </c>
    </row>
    <row r="2" spans="1:14">
      <c r="A2" t="s">
        <v>22</v>
      </c>
      <c r="B2" t="s">
        <v>23</v>
      </c>
    </row>
    <row r="3" spans="1:14">
      <c r="A3" t="s">
        <v>41</v>
      </c>
      <c r="B3" t="s">
        <v>97</v>
      </c>
    </row>
    <row r="4" spans="1:14">
      <c r="A4" t="s">
        <v>43</v>
      </c>
      <c r="B4" t="s">
        <v>98</v>
      </c>
    </row>
    <row r="5" spans="1:14">
      <c r="A5" t="s">
        <v>5</v>
      </c>
      <c r="B5" t="s">
        <v>5</v>
      </c>
    </row>
    <row r="6" spans="1:14">
      <c r="A6" s="17" t="s">
        <v>70</v>
      </c>
    </row>
    <row r="7" spans="1:14">
      <c r="B7" s="10" t="s">
        <v>71</v>
      </c>
      <c r="C7" s="21" t="s">
        <v>45</v>
      </c>
      <c r="D7" s="21" t="s">
        <v>5</v>
      </c>
      <c r="E7" s="21" t="s">
        <v>5</v>
      </c>
      <c r="F7" s="21" t="s">
        <v>5</v>
      </c>
      <c r="G7" s="21" t="s">
        <v>46</v>
      </c>
      <c r="H7" s="21" t="s">
        <v>5</v>
      </c>
      <c r="I7" s="21" t="s">
        <v>5</v>
      </c>
      <c r="J7" s="21" t="s">
        <v>5</v>
      </c>
      <c r="K7" s="21" t="s">
        <v>47</v>
      </c>
      <c r="L7" s="21" t="s">
        <v>5</v>
      </c>
      <c r="M7" s="21" t="s">
        <v>5</v>
      </c>
      <c r="N7" s="21" t="s">
        <v>5</v>
      </c>
    </row>
    <row r="8" spans="1:14">
      <c r="B8" s="10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 t="s">
        <v>3</v>
      </c>
      <c r="J8" s="11" t="s">
        <v>79</v>
      </c>
      <c r="K8" s="11" t="s">
        <v>80</v>
      </c>
      <c r="L8" s="11" t="s">
        <v>81</v>
      </c>
      <c r="M8" s="11" t="s">
        <v>82</v>
      </c>
      <c r="N8" s="11" t="s">
        <v>4</v>
      </c>
    </row>
    <row r="9" spans="1:14">
      <c r="B9" s="10" t="s">
        <v>99</v>
      </c>
      <c r="C9" s="16">
        <f t="shared" ref="C9:N9" si="0">SUM(C10:C1048576)</f>
        <v>0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</row>
    <row r="10" spans="1:14"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4"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2:14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2:14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2:14"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2:14"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2:14"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4"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2:14"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2:14"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2:14"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2:14"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2:14"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2:14"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2:14"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2:14"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2:14"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2:14"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2:14"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2:14"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2:14"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2:14">
      <c r="B37" s="2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2:14">
      <c r="B38" s="2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2:14"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2:14"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2:14"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2:14"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2:14"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2:14"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2:14"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2:14">
      <c r="B46" s="2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2:14">
      <c r="B47" s="2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2:14"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4">
      <c r="B49" s="2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2:14"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2:14">
      <c r="B51" s="2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2:14"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2:14">
      <c r="B53" s="2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4"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2:14">
      <c r="B55" s="2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4">
      <c r="B56" s="2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4">
      <c r="B57" s="2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2:14"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2:14">
      <c r="B59" s="2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2:14">
      <c r="B60" s="20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2:14"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2:14">
      <c r="B63" s="2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2:14">
      <c r="B64" s="2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2:14">
      <c r="B65" s="2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2:14">
      <c r="B66" s="2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>
      <c r="B67" s="2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2:14">
      <c r="B68" s="2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2:14">
      <c r="B69" s="2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>
      <c r="B70" s="2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2:14"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2:14"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2:14"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2:14"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2:14"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2:14">
      <c r="B76" s="2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2:14"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2:14"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>
      <c r="B79" s="2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>
      <c r="B80" s="2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2:14"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2:14"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2:14">
      <c r="B83" s="2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2:14">
      <c r="B84" s="2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2:14"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2:14">
      <c r="B86" s="2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2:14"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2:14">
      <c r="B88" s="2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2:14">
      <c r="B89" s="2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>
      <c r="B90" s="2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2:14">
      <c r="B91" s="2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>
      <c r="B92" s="2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2:14">
      <c r="B93" s="2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2:14">
      <c r="B94" s="20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>
      <c r="B95" s="20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>
      <c r="B96" s="20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2:14">
      <c r="B97" s="20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>
      <c r="B98" s="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>
      <c r="B99" s="20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>
      <c r="B101" s="20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>
      <c r="B102" s="2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>
      <c r="B103" s="2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2:14">
      <c r="B104" s="20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>
      <c r="B105" s="20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2:14">
      <c r="B106" s="20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2:14">
      <c r="B107" s="2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>
      <c r="B108" s="2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2:14">
      <c r="B109" s="2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>
      <c r="B110" s="2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4">
      <c r="B111" s="2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>
      <c r="B112" s="2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0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0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0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0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0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0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0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0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0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0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0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0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0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0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0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0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0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0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0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0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0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0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0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0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0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0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0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0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0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0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0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0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0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0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0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0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0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0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0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0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0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0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0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0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0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0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0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0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0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0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0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0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0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0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0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0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0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0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0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0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0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0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0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0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0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0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0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0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0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0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0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0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0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0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0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0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0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0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0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0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0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0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0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0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0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0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0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0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0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0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0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0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0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0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0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0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0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0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0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0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0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0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0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0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0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0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0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0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0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0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0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0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0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0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0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0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0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0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0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0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0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0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0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0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0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0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0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0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0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0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0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0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0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0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0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0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0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0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0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0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0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0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0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0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0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0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0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0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0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0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0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0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0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0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0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0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0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0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0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0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0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0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0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0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0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0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0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0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0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0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0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0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0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0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0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0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0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0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0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0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0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0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0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0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0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0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0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0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0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0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0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0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0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0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0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0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0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0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0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0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0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0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2:14">
      <c r="B401" s="20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2:14">
      <c r="B402" s="20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2:14">
      <c r="B403" s="20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2:14">
      <c r="B404" s="20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2:14">
      <c r="B405" s="20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2:14">
      <c r="B406" s="20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2:14">
      <c r="B407" s="20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2:14">
      <c r="B408" s="20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2:14">
      <c r="B409" s="20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2:14">
      <c r="B410" s="20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2:14">
      <c r="B411" s="20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2:14">
      <c r="B412" s="20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2:14">
      <c r="B413" s="20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2:14">
      <c r="B414" s="20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2:14">
      <c r="B415" s="20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2:14">
      <c r="B416" s="20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2:14">
      <c r="B417" s="20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2:14">
      <c r="B418" s="20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2:14">
      <c r="B419" s="20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2:14">
      <c r="B420" s="20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2:14">
      <c r="B421" s="20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2:14">
      <c r="B422" s="20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2:14">
      <c r="B423" s="20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2:14">
      <c r="B424" s="20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2:14">
      <c r="B425" s="20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2:14">
      <c r="B426" s="20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2:14">
      <c r="B427" s="20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2:14">
      <c r="B428" s="20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2:14">
      <c r="B429" s="20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2:14">
      <c r="B430" s="20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2:14">
      <c r="B431" s="20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2:14">
      <c r="B432" s="20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2:14">
      <c r="B433" s="20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2:14">
      <c r="B434" s="20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2:14">
      <c r="B435" s="20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2:14">
      <c r="B436" s="20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2:14">
      <c r="B437" s="20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2:14">
      <c r="B438" s="20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2:14">
      <c r="B439" s="20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2:14">
      <c r="B440" s="20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2:14">
      <c r="B441" s="20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2:14">
      <c r="B442" s="20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2:14">
      <c r="B443" s="20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2:14">
      <c r="B444" s="20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2:14">
      <c r="B445" s="20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2:14">
      <c r="B446" s="20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2:14">
      <c r="B447" s="20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2:14">
      <c r="B448" s="20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2:14">
      <c r="B449" s="20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2:14">
      <c r="B450" s="20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2:14">
      <c r="B451" s="20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2:14">
      <c r="B452" s="20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2:14">
      <c r="B453" s="20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2:14">
      <c r="B454" s="20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2:14">
      <c r="B455" s="20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2:14">
      <c r="B456" s="20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2:14">
      <c r="B457" s="20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2:14">
      <c r="B458" s="20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2:14">
      <c r="B459" s="20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2:14">
      <c r="B460" s="20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2:14">
      <c r="B461" s="20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2:14">
      <c r="B462" s="20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2:14">
      <c r="B463" s="20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2:14">
      <c r="B464" s="20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2:14">
      <c r="B465" s="20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2:14">
      <c r="B466" s="20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2:14">
      <c r="B467" s="20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2:14">
      <c r="B468" s="20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2:14">
      <c r="B469" s="20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2:14">
      <c r="B470" s="20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2:14">
      <c r="B471" s="20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2:14">
      <c r="B472" s="20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2:14">
      <c r="B473" s="20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2:14">
      <c r="B474" s="20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2:14">
      <c r="B475" s="20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2:14">
      <c r="B476" s="20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2:14">
      <c r="B477" s="20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2:14">
      <c r="B478" s="20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2:14">
      <c r="B479" s="20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2:14">
      <c r="B480" s="20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2:14">
      <c r="B481" s="20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2:14">
      <c r="B482" s="20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2:14">
      <c r="B483" s="20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2:14">
      <c r="B484" s="20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2:14">
      <c r="B485" s="20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2:14">
      <c r="B486" s="20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2:14">
      <c r="B487" s="20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2:14">
      <c r="B488" s="20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2:14">
      <c r="B489" s="20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2:14">
      <c r="B490" s="20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2:14">
      <c r="B491" s="20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2:14">
      <c r="B492" s="20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2:14">
      <c r="B493" s="20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2:14">
      <c r="B494" s="20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2:14">
      <c r="B495" s="20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2:14">
      <c r="B496" s="20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2:14">
      <c r="B497" s="20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2:14">
      <c r="B498" s="20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2:14">
      <c r="B499" s="20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2:14">
      <c r="B500" s="20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2:14">
      <c r="B501" s="20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2:14">
      <c r="B502" s="20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2:14">
      <c r="B503" s="20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2:14">
      <c r="B504" s="20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2:14">
      <c r="B505" s="20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2:14">
      <c r="B506" s="20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2:14">
      <c r="B507" s="20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2:14">
      <c r="B508" s="20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2:14">
      <c r="B509" s="20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2:14">
      <c r="B510" s="20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2:14">
      <c r="B511" s="20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2:14">
      <c r="B512" s="20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2:14">
      <c r="B513" s="20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2:14">
      <c r="B514" s="20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2:14">
      <c r="B515" s="20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2:14">
      <c r="B516" s="20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2:14">
      <c r="B517" s="20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2:14">
      <c r="B518" s="20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2:14">
      <c r="B519" s="20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2:14">
      <c r="B520" s="20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2:14">
      <c r="B521" s="20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2:14">
      <c r="B522" s="20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2:14">
      <c r="B523" s="20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2:14">
      <c r="B524" s="20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2:14">
      <c r="B525" s="20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2:14">
      <c r="B526" s="20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2:14">
      <c r="B527" s="20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2:14">
      <c r="B528" s="20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2:14">
      <c r="B529" s="20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2:14">
      <c r="B530" s="20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2:14">
      <c r="B531" s="20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2:14">
      <c r="B532" s="20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2:14">
      <c r="B533" s="20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2:14">
      <c r="B534" s="20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2:14">
      <c r="B535" s="20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2:14">
      <c r="B536" s="20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2:14">
      <c r="B537" s="20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2:14">
      <c r="B538" s="20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2:14">
      <c r="B539" s="20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2:14">
      <c r="B540" s="20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2:14">
      <c r="B541" s="20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2:14">
      <c r="B542" s="20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2:14">
      <c r="B543" s="20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2:14">
      <c r="B544" s="20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2:14">
      <c r="B545" s="20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2:14">
      <c r="B546" s="20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2:14">
      <c r="B547" s="20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2:14">
      <c r="B548" s="20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2:14">
      <c r="B549" s="20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2:14">
      <c r="B550" s="20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2:14">
      <c r="B551" s="20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2:14">
      <c r="B552" s="20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2:14">
      <c r="B553" s="20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2:14">
      <c r="B554" s="20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2:14">
      <c r="B555" s="20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2:14">
      <c r="B556" s="20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2:14">
      <c r="B557" s="20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2:14">
      <c r="B558" s="20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2:14">
      <c r="B559" s="20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2:14">
      <c r="B560" s="20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1" spans="2:14">
      <c r="B561" s="20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</row>
    <row r="562" spans="2:14">
      <c r="B562" s="20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2:14">
      <c r="B563" s="20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4" spans="2:14">
      <c r="B564" s="20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</row>
    <row r="565" spans="2:14">
      <c r="B565" s="20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</row>
    <row r="566" spans="2:14">
      <c r="B566" s="20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</row>
    <row r="567" spans="2:14">
      <c r="B567" s="20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</row>
    <row r="568" spans="2:14">
      <c r="B568" s="20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69" spans="2:14">
      <c r="B569" s="20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</row>
    <row r="570" spans="2:14">
      <c r="B570" s="20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</row>
    <row r="571" spans="2:14">
      <c r="B571" s="20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2:14">
      <c r="B572" s="20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2:14">
      <c r="B573" s="20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2:14">
      <c r="B574" s="20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2:14">
      <c r="B575" s="20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6" spans="2:14">
      <c r="B576" s="20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</row>
    <row r="577" spans="2:14">
      <c r="B577" s="20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2:14">
      <c r="B578" s="20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</row>
    <row r="579" spans="2:14">
      <c r="B579" s="20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0" spans="2:14">
      <c r="B580" s="20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</row>
    <row r="581" spans="2:14">
      <c r="B581" s="20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</row>
    <row r="582" spans="2:14">
      <c r="B582" s="20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2:14">
      <c r="B583" s="20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2:14">
      <c r="B584" s="20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2:14">
      <c r="B585" s="20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2:14">
      <c r="B586" s="20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2:14">
      <c r="B587" s="20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</row>
    <row r="588" spans="2:14">
      <c r="B588" s="20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2:14">
      <c r="B589" s="20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</row>
    <row r="590" spans="2:14">
      <c r="B590" s="20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1" spans="2:14">
      <c r="B591" s="20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</row>
    <row r="592" spans="2:14">
      <c r="B592" s="20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</row>
    <row r="593" spans="2:14">
      <c r="B593" s="20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2:14">
      <c r="B594" s="20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2:14">
      <c r="B595" s="20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2:14">
      <c r="B596" s="20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2:14">
      <c r="B597" s="20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</row>
    <row r="598" spans="2:14">
      <c r="B598" s="20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2:14">
      <c r="B599" s="20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</row>
    <row r="600" spans="2:14">
      <c r="B600" s="20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</row>
    <row r="601" spans="2:14">
      <c r="B601" s="20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</row>
    <row r="602" spans="2:14">
      <c r="B602" s="20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</row>
    <row r="603" spans="2:14">
      <c r="B603" s="20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</row>
    <row r="604" spans="2:14">
      <c r="B604" s="20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</row>
    <row r="605" spans="2:14">
      <c r="B605" s="20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</row>
    <row r="606" spans="2:14">
      <c r="B606" s="20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</row>
    <row r="607" spans="2:14">
      <c r="B607" s="20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</row>
    <row r="608" spans="2:14">
      <c r="B608" s="20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</row>
    <row r="609" spans="2:14">
      <c r="B609" s="20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</row>
    <row r="610" spans="2:14">
      <c r="B610" s="20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</row>
    <row r="611" spans="2:14">
      <c r="B611" s="20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</row>
    <row r="612" spans="2:14">
      <c r="B612" s="20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</row>
    <row r="613" spans="2:14">
      <c r="B613" s="20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</row>
    <row r="614" spans="2:14">
      <c r="B614" s="20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</row>
    <row r="615" spans="2:14">
      <c r="B615" s="20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</row>
    <row r="616" spans="2:14">
      <c r="B616" s="20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</row>
    <row r="617" spans="2:14">
      <c r="B617" s="20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</row>
    <row r="618" spans="2:14">
      <c r="B618" s="20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</row>
    <row r="619" spans="2:14">
      <c r="B619" s="20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</row>
    <row r="620" spans="2:14">
      <c r="B620" s="20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</row>
    <row r="621" spans="2:14">
      <c r="B621" s="20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</row>
    <row r="622" spans="2:14">
      <c r="B622" s="20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</row>
    <row r="623" spans="2:14">
      <c r="B623" s="20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</row>
    <row r="624" spans="2:14">
      <c r="B624" s="20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</row>
    <row r="625" spans="2:14">
      <c r="B625" s="20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</row>
    <row r="626" spans="2:14">
      <c r="B626" s="20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</row>
    <row r="627" spans="2:14">
      <c r="B627" s="20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</row>
    <row r="628" spans="2:14">
      <c r="B628" s="20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</row>
    <row r="629" spans="2:14">
      <c r="B629" s="20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</row>
    <row r="630" spans="2:14">
      <c r="B630" s="20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</row>
    <row r="631" spans="2:14">
      <c r="B631" s="20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</row>
    <row r="632" spans="2:14">
      <c r="B632" s="20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</row>
    <row r="633" spans="2:14">
      <c r="B633" s="20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</row>
    <row r="634" spans="2:14">
      <c r="B634" s="20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</row>
    <row r="635" spans="2:14">
      <c r="B635" s="20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</row>
    <row r="636" spans="2:14">
      <c r="B636" s="20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</row>
    <row r="637" spans="2:14">
      <c r="B637" s="20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</row>
    <row r="638" spans="2:14">
      <c r="B638" s="20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</row>
    <row r="639" spans="2:14">
      <c r="B639" s="20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</row>
    <row r="640" spans="2:14">
      <c r="B640" s="20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</row>
    <row r="641" spans="2:14">
      <c r="B641" s="20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</row>
    <row r="642" spans="2:14">
      <c r="B642" s="20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</row>
    <row r="643" spans="2:14">
      <c r="B643" s="20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</row>
    <row r="644" spans="2:14">
      <c r="B644" s="20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</row>
    <row r="645" spans="2:14">
      <c r="B645" s="20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</row>
    <row r="646" spans="2:14">
      <c r="B646" s="20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</row>
    <row r="647" spans="2:14">
      <c r="B647" s="20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</row>
    <row r="648" spans="2:14">
      <c r="B648" s="20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</row>
    <row r="649" spans="2:14">
      <c r="B649" s="20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</row>
    <row r="650" spans="2:14">
      <c r="B650" s="20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</row>
    <row r="651" spans="2:14">
      <c r="B651" s="20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</row>
    <row r="652" spans="2:14">
      <c r="B652" s="20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</row>
    <row r="653" spans="2:14">
      <c r="B653" s="20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</row>
    <row r="654" spans="2:14">
      <c r="B654" s="20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</row>
    <row r="655" spans="2:14">
      <c r="B655" s="20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</row>
    <row r="656" spans="2:14">
      <c r="B656" s="20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</row>
    <row r="657" spans="2:14">
      <c r="B657" s="20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</row>
    <row r="658" spans="2:14">
      <c r="B658" s="20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</row>
    <row r="659" spans="2:14">
      <c r="B659" s="20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</row>
    <row r="660" spans="2:14">
      <c r="B660" s="20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</row>
    <row r="661" spans="2:14">
      <c r="B661" s="20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</row>
    <row r="662" spans="2:14">
      <c r="B662" s="20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</row>
    <row r="663" spans="2:14">
      <c r="B663" s="20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</row>
    <row r="664" spans="2:14">
      <c r="B664" s="20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</row>
    <row r="665" spans="2:14">
      <c r="B665" s="20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</row>
    <row r="666" spans="2:14">
      <c r="B666" s="20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</row>
    <row r="667" spans="2:14">
      <c r="B667" s="20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</row>
    <row r="668" spans="2:14">
      <c r="B668" s="20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</row>
    <row r="669" spans="2:14">
      <c r="B669" s="20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</row>
    <row r="670" spans="2:14">
      <c r="B670" s="20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</row>
    <row r="671" spans="2:14">
      <c r="B671" s="20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</row>
    <row r="672" spans="2:14">
      <c r="B672" s="20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</row>
    <row r="673" spans="2:14">
      <c r="B673" s="20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</row>
    <row r="674" spans="2:14">
      <c r="B674" s="20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</row>
    <row r="675" spans="2:14">
      <c r="B675" s="20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</row>
    <row r="676" spans="2:14">
      <c r="B676" s="20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</row>
    <row r="677" spans="2:14">
      <c r="B677" s="20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</row>
    <row r="678" spans="2:14">
      <c r="B678" s="20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</row>
    <row r="679" spans="2:14">
      <c r="B679" s="20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</row>
    <row r="680" spans="2:14">
      <c r="B680" s="20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</row>
    <row r="681" spans="2:14">
      <c r="B681" s="20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</row>
    <row r="682" spans="2:14">
      <c r="B682" s="20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</row>
    <row r="683" spans="2:14">
      <c r="B683" s="20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</row>
    <row r="684" spans="2:14">
      <c r="B684" s="20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</row>
    <row r="685" spans="2:14">
      <c r="B685" s="20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</row>
    <row r="686" spans="2:14">
      <c r="B686" s="20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</row>
    <row r="687" spans="2:14">
      <c r="B687" s="20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</row>
    <row r="688" spans="2:14">
      <c r="B688" s="20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</row>
    <row r="689" spans="2:14">
      <c r="B689" s="20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</row>
    <row r="690" spans="2:14">
      <c r="B690" s="20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</row>
    <row r="691" spans="2:14">
      <c r="B691" s="20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</row>
    <row r="692" spans="2:14">
      <c r="B692" s="20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</row>
    <row r="693" spans="2:14">
      <c r="B693" s="20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</row>
    <row r="694" spans="2:14">
      <c r="B694" s="20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</row>
    <row r="695" spans="2:14">
      <c r="B695" s="20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</row>
    <row r="696" spans="2:14">
      <c r="B696" s="20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</row>
    <row r="697" spans="2:14">
      <c r="B697" s="20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</row>
    <row r="698" spans="2:14">
      <c r="B698" s="20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</row>
    <row r="699" spans="2:14">
      <c r="B699" s="20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</row>
    <row r="700" spans="2:14">
      <c r="B700" s="20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</row>
    <row r="701" spans="2:14">
      <c r="B701" s="20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</row>
    <row r="702" spans="2:14">
      <c r="B702" s="20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</row>
    <row r="703" spans="2:14">
      <c r="B703" s="20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</row>
    <row r="704" spans="2:14">
      <c r="B704" s="20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</row>
    <row r="705" spans="2:14">
      <c r="B705" s="20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</row>
    <row r="706" spans="2:14">
      <c r="B706" s="20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</row>
    <row r="707" spans="2:14">
      <c r="B707" s="20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</row>
    <row r="708" spans="2:14">
      <c r="B708" s="20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</row>
    <row r="709" spans="2:14">
      <c r="B709" s="20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</row>
    <row r="710" spans="2:14">
      <c r="B710" s="20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</row>
    <row r="711" spans="2:14">
      <c r="B711" s="20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</row>
    <row r="712" spans="2:14">
      <c r="B712" s="20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</row>
    <row r="713" spans="2:14">
      <c r="B713" s="20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</row>
    <row r="714" spans="2:14">
      <c r="B714" s="20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</row>
    <row r="715" spans="2:14">
      <c r="B715" s="20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</row>
    <row r="716" spans="2:14">
      <c r="B716" s="20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</row>
    <row r="717" spans="2:14">
      <c r="B717" s="20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</row>
    <row r="718" spans="2:14">
      <c r="B718" s="20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</row>
    <row r="719" spans="2:14">
      <c r="B719" s="20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</row>
    <row r="720" spans="2:14">
      <c r="B720" s="20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</row>
    <row r="721" spans="2:14">
      <c r="B721" s="20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</row>
    <row r="722" spans="2:14">
      <c r="B722" s="20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</row>
    <row r="723" spans="2:14">
      <c r="B723" s="20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</row>
    <row r="724" spans="2:14">
      <c r="B724" s="20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</row>
    <row r="725" spans="2:14">
      <c r="B725" s="20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</row>
    <row r="726" spans="2:14">
      <c r="B726" s="20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</row>
    <row r="727" spans="2:14">
      <c r="B727" s="20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</row>
    <row r="728" spans="2:14">
      <c r="B728" s="20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</row>
    <row r="729" spans="2:14">
      <c r="B729" s="20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</row>
    <row r="730" spans="2:14">
      <c r="B730" s="20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</row>
    <row r="731" spans="2:14">
      <c r="B731" s="20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</row>
    <row r="732" spans="2:14">
      <c r="B732" s="20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</row>
    <row r="733" spans="2:14">
      <c r="B733" s="20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</row>
    <row r="734" spans="2:14">
      <c r="B734" s="20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</row>
    <row r="735" spans="2:14">
      <c r="B735" s="20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</row>
    <row r="736" spans="2:14">
      <c r="B736" s="20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</row>
    <row r="737" spans="2:14">
      <c r="B737" s="20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</row>
    <row r="738" spans="2:14">
      <c r="B738" s="20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</row>
    <row r="739" spans="2:14">
      <c r="B739" s="20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</row>
    <row r="740" spans="2:14">
      <c r="B740" s="20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</row>
    <row r="741" spans="2:14">
      <c r="B741" s="20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</row>
    <row r="742" spans="2:14">
      <c r="B742" s="20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</row>
    <row r="743" spans="2:14">
      <c r="B743" s="20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</row>
    <row r="744" spans="2:14">
      <c r="B744" s="20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</row>
    <row r="745" spans="2:14">
      <c r="B745" s="20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</row>
    <row r="746" spans="2:14">
      <c r="B746" s="20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</row>
    <row r="747" spans="2:14">
      <c r="B747" s="20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</row>
    <row r="748" spans="2:14">
      <c r="B748" s="20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</row>
    <row r="749" spans="2:14">
      <c r="B749" s="20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</row>
    <row r="750" spans="2:14">
      <c r="B750" s="20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</row>
    <row r="751" spans="2:14">
      <c r="B751" s="20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</row>
    <row r="752" spans="2:14">
      <c r="B752" s="20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</row>
    <row r="753" spans="2:14">
      <c r="B753" s="20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</row>
    <row r="754" spans="2:14">
      <c r="B754" s="20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</row>
    <row r="755" spans="2:14">
      <c r="B755" s="20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</row>
    <row r="756" spans="2:14">
      <c r="B756" s="20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</row>
    <row r="757" spans="2:14">
      <c r="B757" s="20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</row>
    <row r="758" spans="2:14">
      <c r="B758" s="20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</row>
    <row r="759" spans="2:14">
      <c r="B759" s="20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</row>
    <row r="760" spans="2:14">
      <c r="B760" s="20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</row>
    <row r="761" spans="2:14">
      <c r="B761" s="20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</row>
    <row r="762" spans="2:14">
      <c r="B762" s="20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</row>
    <row r="763" spans="2:14">
      <c r="B763" s="20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</row>
    <row r="764" spans="2:14">
      <c r="B764" s="20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</row>
    <row r="765" spans="2:14">
      <c r="B765" s="20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</row>
    <row r="766" spans="2:14">
      <c r="B766" s="20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</row>
    <row r="767" spans="2:14">
      <c r="B767" s="20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</row>
    <row r="768" spans="2:14">
      <c r="B768" s="20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</row>
    <row r="769" spans="2:14">
      <c r="B769" s="20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</row>
    <row r="770" spans="2:14">
      <c r="B770" s="20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</row>
    <row r="771" spans="2:14">
      <c r="B771" s="20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</row>
    <row r="772" spans="2:14">
      <c r="B772" s="20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</row>
    <row r="773" spans="2:14">
      <c r="B773" s="20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</row>
    <row r="774" spans="2:14">
      <c r="B774" s="20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</row>
    <row r="775" spans="2:14">
      <c r="B775" s="20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</row>
    <row r="776" spans="2:14">
      <c r="B776" s="20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</row>
    <row r="777" spans="2:14">
      <c r="B777" s="20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</row>
    <row r="778" spans="2:14">
      <c r="B778" s="20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</row>
    <row r="779" spans="2:14">
      <c r="B779" s="20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</row>
    <row r="780" spans="2:14">
      <c r="B780" s="20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</row>
    <row r="781" spans="2:14">
      <c r="B781" s="20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</row>
    <row r="782" spans="2:14">
      <c r="B782" s="20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</row>
    <row r="783" spans="2:14">
      <c r="B783" s="20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</row>
    <row r="784" spans="2:14">
      <c r="B784" s="20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</row>
    <row r="785" spans="2:14">
      <c r="B785" s="20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</row>
    <row r="786" spans="2:14">
      <c r="B786" s="20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</row>
    <row r="787" spans="2:14">
      <c r="B787" s="20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</row>
    <row r="788" spans="2:14">
      <c r="B788" s="20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</row>
    <row r="789" spans="2:14">
      <c r="B789" s="20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</row>
    <row r="790" spans="2:14">
      <c r="B790" s="20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</row>
    <row r="791" spans="2:14">
      <c r="B791" s="20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</row>
    <row r="792" spans="2:14">
      <c r="B792" s="20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</row>
    <row r="793" spans="2:14">
      <c r="B793" s="20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</row>
    <row r="794" spans="2:14">
      <c r="B794" s="20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</row>
    <row r="795" spans="2:14">
      <c r="B795" s="20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</row>
    <row r="796" spans="2:14">
      <c r="B796" s="20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</row>
    <row r="797" spans="2:14">
      <c r="B797" s="20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</row>
    <row r="798" spans="2:14">
      <c r="B798" s="20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</row>
    <row r="799" spans="2:14">
      <c r="B799" s="20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</row>
    <row r="800" spans="2:14">
      <c r="B800" s="20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</row>
    <row r="801" spans="2:14">
      <c r="B801" s="20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</row>
    <row r="802" spans="2:14">
      <c r="B802" s="20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</row>
    <row r="803" spans="2:14">
      <c r="B803" s="20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</row>
    <row r="804" spans="2:14">
      <c r="B804" s="20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</row>
    <row r="805" spans="2:14">
      <c r="B805" s="20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</row>
    <row r="806" spans="2:14">
      <c r="B806" s="20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</row>
    <row r="807" spans="2:14">
      <c r="B807" s="20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</row>
    <row r="808" spans="2:14">
      <c r="B808" s="20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</row>
    <row r="809" spans="2:14">
      <c r="B809" s="20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</row>
    <row r="810" spans="2:14">
      <c r="B810" s="20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</row>
    <row r="811" spans="2:14">
      <c r="B811" s="20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</row>
    <row r="812" spans="2:14">
      <c r="B812" s="20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</row>
    <row r="813" spans="2:14">
      <c r="B813" s="20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</row>
    <row r="814" spans="2:14">
      <c r="B814" s="20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</row>
    <row r="815" spans="2:14">
      <c r="B815" s="20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</row>
    <row r="816" spans="2:14">
      <c r="B816" s="20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</row>
    <row r="817" spans="2:14">
      <c r="B817" s="20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</row>
    <row r="818" spans="2:14">
      <c r="B818" s="20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</row>
    <row r="819" spans="2:14">
      <c r="B819" s="20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</row>
    <row r="820" spans="2:14">
      <c r="B820" s="20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</row>
    <row r="821" spans="2:14">
      <c r="B821" s="20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</row>
    <row r="822" spans="2:14">
      <c r="B822" s="20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</row>
    <row r="823" spans="2:14">
      <c r="B823" s="20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</row>
    <row r="824" spans="2:14">
      <c r="B824" s="20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</row>
    <row r="825" spans="2:14">
      <c r="B825" s="20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</row>
    <row r="826" spans="2:14">
      <c r="B826" s="20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</row>
    <row r="827" spans="2:14">
      <c r="B827" s="20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</row>
    <row r="828" spans="2:14">
      <c r="B828" s="20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</row>
    <row r="829" spans="2:14">
      <c r="B829" s="20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</row>
    <row r="830" spans="2:14">
      <c r="B830" s="20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</row>
    <row r="831" spans="2:14">
      <c r="B831" s="20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</row>
    <row r="832" spans="2:14">
      <c r="B832" s="20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</row>
    <row r="833" spans="2:14">
      <c r="B833" s="20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</row>
    <row r="834" spans="2:14">
      <c r="B834" s="20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</row>
    <row r="835" spans="2:14">
      <c r="B835" s="20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</row>
    <row r="836" spans="2:14">
      <c r="B836" s="20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</row>
    <row r="837" spans="2:14">
      <c r="B837" s="20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</row>
    <row r="838" spans="2:14">
      <c r="B838" s="20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</row>
    <row r="839" spans="2:14">
      <c r="B839" s="20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</row>
    <row r="840" spans="2:14">
      <c r="B840" s="20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</row>
    <row r="841" spans="2:14">
      <c r="B841" s="20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</row>
    <row r="842" spans="2:14">
      <c r="B842" s="20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</row>
    <row r="843" spans="2:14">
      <c r="B843" s="20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</row>
    <row r="844" spans="2:14">
      <c r="B844" s="20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</row>
    <row r="845" spans="2:14">
      <c r="B845" s="20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</row>
    <row r="846" spans="2:14">
      <c r="B846" s="20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</row>
    <row r="847" spans="2:14">
      <c r="B847" s="20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</row>
    <row r="848" spans="2:14">
      <c r="B848" s="20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</row>
    <row r="849" spans="2:14">
      <c r="B849" s="20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</row>
    <row r="850" spans="2:14">
      <c r="B850" s="20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</row>
    <row r="851" spans="2:14">
      <c r="B851" s="20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</row>
    <row r="852" spans="2:14">
      <c r="B852" s="20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</row>
    <row r="853" spans="2:14">
      <c r="B853" s="20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</row>
    <row r="854" spans="2:14">
      <c r="B854" s="20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</row>
    <row r="855" spans="2:14">
      <c r="B855" s="20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</row>
    <row r="856" spans="2:14">
      <c r="B856" s="20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</row>
    <row r="857" spans="2:14">
      <c r="B857" s="20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</row>
    <row r="858" spans="2:14">
      <c r="B858" s="20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</row>
    <row r="859" spans="2:14">
      <c r="B859" s="20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</row>
    <row r="860" spans="2:14">
      <c r="B860" s="20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</row>
    <row r="861" spans="2:14">
      <c r="B861" s="20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</row>
    <row r="862" spans="2:14">
      <c r="B862" s="20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</row>
    <row r="863" spans="2:14">
      <c r="B863" s="20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</row>
    <row r="864" spans="2:14">
      <c r="B864" s="20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</row>
    <row r="865" spans="2:14">
      <c r="B865" s="20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</row>
    <row r="866" spans="2:14">
      <c r="B866" s="20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</row>
    <row r="867" spans="2:14">
      <c r="B867" s="20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</row>
    <row r="868" spans="2:14">
      <c r="B868" s="20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</row>
    <row r="869" spans="2:14">
      <c r="B869" s="20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</row>
    <row r="870" spans="2:14">
      <c r="B870" s="20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</row>
    <row r="871" spans="2:14">
      <c r="B871" s="20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</row>
    <row r="872" spans="2:14">
      <c r="B872" s="20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</row>
    <row r="873" spans="2:14">
      <c r="B873" s="20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</row>
    <row r="874" spans="2:14">
      <c r="B874" s="20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</row>
    <row r="875" spans="2:14">
      <c r="B875" s="20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</row>
    <row r="876" spans="2:14">
      <c r="B876" s="20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</row>
    <row r="877" spans="2:14">
      <c r="B877" s="20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</row>
    <row r="878" spans="2:14">
      <c r="B878" s="20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</row>
    <row r="879" spans="2:14">
      <c r="B879" s="20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</row>
    <row r="880" spans="2:14">
      <c r="B880" s="20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</row>
    <row r="881" spans="2:14">
      <c r="B881" s="20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</row>
    <row r="882" spans="2:14">
      <c r="B882" s="20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</row>
    <row r="883" spans="2:14">
      <c r="B883" s="20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</row>
    <row r="884" spans="2:14">
      <c r="B884" s="20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</row>
    <row r="885" spans="2:14">
      <c r="B885" s="20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</row>
    <row r="886" spans="2:14">
      <c r="B886" s="20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</row>
    <row r="887" spans="2:14">
      <c r="B887" s="20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</row>
    <row r="888" spans="2:14">
      <c r="B888" s="20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</row>
    <row r="889" spans="2:14">
      <c r="B889" s="20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</row>
    <row r="890" spans="2:14">
      <c r="B890" s="20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</row>
    <row r="891" spans="2:14">
      <c r="B891" s="20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</row>
    <row r="892" spans="2:14">
      <c r="B892" s="20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</row>
    <row r="893" spans="2:14">
      <c r="B893" s="20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</row>
    <row r="894" spans="2:14">
      <c r="B894" s="20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</row>
    <row r="895" spans="2:14">
      <c r="B895" s="20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</row>
    <row r="896" spans="2:14">
      <c r="B896" s="20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</row>
    <row r="897" spans="2:14">
      <c r="B897" s="20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</row>
    <row r="898" spans="2:14">
      <c r="B898" s="20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</row>
    <row r="899" spans="2:14">
      <c r="B899" s="20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</row>
    <row r="900" spans="2:14">
      <c r="B900" s="20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</row>
    <row r="901" spans="2:14">
      <c r="B901" s="20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</row>
    <row r="902" spans="2:14">
      <c r="B902" s="20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</row>
    <row r="903" spans="2:14">
      <c r="B903" s="20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</row>
    <row r="904" spans="2:14">
      <c r="B904" s="20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</row>
    <row r="905" spans="2:14">
      <c r="B905" s="20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</row>
    <row r="906" spans="2:14">
      <c r="B906" s="20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</row>
    <row r="907" spans="2:14">
      <c r="B907" s="20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</row>
    <row r="908" spans="2:14">
      <c r="B908" s="20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</row>
    <row r="909" spans="2:14">
      <c r="B909" s="20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</row>
    <row r="910" spans="2:14">
      <c r="B910" s="20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</row>
    <row r="911" spans="2:14">
      <c r="B911" s="20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</row>
    <row r="912" spans="2:14">
      <c r="B912" s="20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</row>
    <row r="913" spans="2:14">
      <c r="B913" s="20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</row>
    <row r="914" spans="2:14">
      <c r="B914" s="20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</row>
    <row r="915" spans="2:14">
      <c r="B915" s="20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</row>
    <row r="916" spans="2:14">
      <c r="B916" s="20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</row>
    <row r="917" spans="2:14">
      <c r="B917" s="20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</row>
    <row r="918" spans="2:14">
      <c r="B918" s="20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</row>
    <row r="919" spans="2:14">
      <c r="B919" s="20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</row>
    <row r="920" spans="2:14">
      <c r="B920" s="20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</row>
    <row r="921" spans="2:14">
      <c r="B921" s="20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</row>
    <row r="922" spans="2:14">
      <c r="B922" s="20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</row>
    <row r="923" spans="2:14">
      <c r="B923" s="20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</row>
    <row r="924" spans="2:14">
      <c r="B924" s="20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</row>
    <row r="925" spans="2:14">
      <c r="B925" s="20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</row>
    <row r="926" spans="2:14">
      <c r="B926" s="20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</row>
    <row r="927" spans="2:14">
      <c r="B927" s="20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</row>
    <row r="928" spans="2:14">
      <c r="B928" s="20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</row>
    <row r="929" spans="2:14">
      <c r="B929" s="20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</row>
    <row r="930" spans="2:14">
      <c r="B930" s="20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</row>
    <row r="931" spans="2:14">
      <c r="B931" s="20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</row>
    <row r="932" spans="2:14">
      <c r="B932" s="20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</row>
    <row r="933" spans="2:14">
      <c r="B933" s="20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</row>
    <row r="934" spans="2:14">
      <c r="B934" s="20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</row>
    <row r="935" spans="2:14">
      <c r="B935" s="20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</row>
    <row r="936" spans="2:14">
      <c r="B936" s="20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</row>
    <row r="937" spans="2:14">
      <c r="B937" s="20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</row>
    <row r="938" spans="2:14">
      <c r="B938" s="20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</row>
    <row r="939" spans="2:14">
      <c r="B939" s="20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</row>
    <row r="940" spans="2:14">
      <c r="B940" s="20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</row>
    <row r="941" spans="2:14">
      <c r="B941" s="20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</row>
    <row r="942" spans="2:14">
      <c r="B942" s="20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</row>
    <row r="943" spans="2:14">
      <c r="B943" s="20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</row>
    <row r="944" spans="2:14">
      <c r="B944" s="20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</row>
    <row r="945" spans="2:14">
      <c r="B945" s="20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</row>
    <row r="946" spans="2:14">
      <c r="B946" s="20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</row>
    <row r="947" spans="2:14">
      <c r="B947" s="20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</row>
    <row r="948" spans="2:14">
      <c r="B948" s="20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</row>
    <row r="949" spans="2:14">
      <c r="B949" s="20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</row>
    <row r="950" spans="2:14">
      <c r="B950" s="20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</row>
    <row r="951" spans="2:14">
      <c r="B951" s="20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</row>
    <row r="952" spans="2:14">
      <c r="B952" s="20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</row>
    <row r="953" spans="2:14">
      <c r="B953" s="20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</row>
    <row r="954" spans="2:14">
      <c r="B954" s="20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</row>
    <row r="955" spans="2:14">
      <c r="B955" s="20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</row>
    <row r="956" spans="2:14">
      <c r="B956" s="20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</row>
    <row r="957" spans="2:14">
      <c r="B957" s="20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</row>
    <row r="958" spans="2:14">
      <c r="B958" s="20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</row>
    <row r="959" spans="2:14">
      <c r="B959" s="20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</row>
    <row r="960" spans="2:14">
      <c r="B960" s="20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</row>
    <row r="961" spans="2:14">
      <c r="B961" s="20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</row>
    <row r="962" spans="2:14">
      <c r="B962" s="20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</row>
    <row r="963" spans="2:14">
      <c r="B963" s="20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</row>
    <row r="964" spans="2:14">
      <c r="B964" s="20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</row>
    <row r="965" spans="2:14">
      <c r="B965" s="20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</row>
    <row r="966" spans="2:14">
      <c r="B966" s="20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</row>
    <row r="967" spans="2:14">
      <c r="B967" s="20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</row>
    <row r="968" spans="2:14">
      <c r="B968" s="20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</row>
    <row r="969" spans="2:14">
      <c r="B969" s="20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</row>
    <row r="970" spans="2:14">
      <c r="B970" s="20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</row>
    <row r="971" spans="2:14">
      <c r="B971" s="20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</row>
    <row r="972" spans="2:14">
      <c r="B972" s="20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</row>
    <row r="973" spans="2:14">
      <c r="B973" s="20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</row>
    <row r="974" spans="2:14">
      <c r="B974" s="20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</row>
    <row r="975" spans="2:14">
      <c r="B975" s="20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</row>
    <row r="976" spans="2:14">
      <c r="B976" s="20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</row>
    <row r="977" spans="2:14">
      <c r="B977" s="20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</row>
    <row r="978" spans="2:14">
      <c r="B978" s="20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</row>
    <row r="979" spans="2:14">
      <c r="B979" s="20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</row>
    <row r="980" spans="2:14">
      <c r="B980" s="20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</row>
    <row r="981" spans="2:14">
      <c r="B981" s="20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</row>
    <row r="982" spans="2:14">
      <c r="B982" s="20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</row>
    <row r="983" spans="2:14">
      <c r="B983" s="20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</row>
    <row r="984" spans="2:14">
      <c r="B984" s="20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</row>
    <row r="985" spans="2:14">
      <c r="B985" s="20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</row>
    <row r="986" spans="2:14">
      <c r="B986" s="20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</row>
    <row r="987" spans="2:14">
      <c r="B987" s="20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</row>
    <row r="988" spans="2:14">
      <c r="B988" s="20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</row>
    <row r="989" spans="2:14">
      <c r="B989" s="20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</row>
    <row r="990" spans="2:14">
      <c r="B990" s="20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</row>
    <row r="991" spans="2:14">
      <c r="B991" s="20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</row>
    <row r="992" spans="2:14">
      <c r="B992" s="20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</row>
    <row r="993" spans="2:14">
      <c r="B993" s="20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</row>
    <row r="994" spans="2:14">
      <c r="B994" s="20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</row>
    <row r="995" spans="2:14">
      <c r="B995" s="20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</row>
    <row r="996" spans="2:14">
      <c r="B996" s="20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</row>
    <row r="997" spans="2:14">
      <c r="B997" s="20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</row>
    <row r="998" spans="2:14">
      <c r="B998" s="20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</row>
    <row r="999" spans="2:14">
      <c r="B999" s="20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</row>
    <row r="1000" spans="2:14">
      <c r="B1000" s="20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</row>
    <row r="1001" spans="2:14">
      <c r="B1001" s="20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</row>
    <row r="1002" spans="2:14">
      <c r="B1002" s="20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</row>
    <row r="1003" spans="2:14">
      <c r="B1003" s="20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</row>
    <row r="1004" spans="2:14">
      <c r="B1004" s="20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</row>
    <row r="1005" spans="2:14">
      <c r="B1005" s="20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</row>
    <row r="1006" spans="2:14">
      <c r="B1006" s="20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</row>
    <row r="1007" spans="2:14">
      <c r="B1007" s="20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</row>
    <row r="1008" spans="2:14">
      <c r="B1008" s="20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</row>
    <row r="1009" spans="2:14">
      <c r="B1009" s="20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</row>
  </sheetData>
  <sheetProtection formatCells="0" formatColumns="0" formatRows="0"/>
  <mergeCells count="3">
    <mergeCell ref="C7:F7"/>
    <mergeCell ref="G7:J7"/>
    <mergeCell ref="K7:N7"/>
  </mergeCells>
  <hyperlinks>
    <hyperlink ref="A6" location="'ORi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Front Page</vt:lpstr>
      <vt:lpstr>ORi-01</vt:lpstr>
      <vt:lpstr>ORi-02</vt:lpstr>
      <vt:lpstr>ORi-03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2020-06-24T02:04:46Z</dcterms:created>
  <dcterms:modified xsi:type="dcterms:W3CDTF">2020-08-19T08:53:02Z</dcterms:modified>
</cp:coreProperties>
</file>